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11760" tabRatio="927" activeTab="0"/>
  </bookViews>
  <sheets>
    <sheet name="Школа Искусств" sheetId="1" r:id="rId1"/>
  </sheets>
  <definedNames/>
  <calcPr fullCalcOnLoad="1"/>
</workbook>
</file>

<file path=xl/sharedStrings.xml><?xml version="1.0" encoding="utf-8"?>
<sst xmlns="http://schemas.openxmlformats.org/spreadsheetml/2006/main" count="258" uniqueCount="223">
  <si>
    <t>I. Общие сведения об учреждении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</si>
  <si>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</si>
  <si>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</si>
  <si>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</si>
  <si>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средняя заработная плата сотрудников учреждения</t>
  </si>
  <si>
    <t>II. Результат деятельности учреждения</t>
  </si>
  <si>
    <t>Наименование показателя</t>
  </si>
  <si>
    <t>Значение показателя</t>
  </si>
  <si>
    <t>III. Об использовании имущества, закрепленного за учреждением</t>
  </si>
  <si>
    <t>общая площадь объектов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</si>
  <si>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</t>
  </si>
  <si>
    <t>1.1.</t>
  </si>
  <si>
    <t>1.2.</t>
  </si>
  <si>
    <t>1.3.</t>
  </si>
  <si>
    <t>2.1.</t>
  </si>
  <si>
    <t>2.4.</t>
  </si>
  <si>
    <t>2.5.</t>
  </si>
  <si>
    <t>2.8.</t>
  </si>
  <si>
    <t>2.9.</t>
  </si>
  <si>
    <t>3.1.</t>
  </si>
  <si>
    <t>3.7.</t>
  </si>
  <si>
    <t>3.10.</t>
  </si>
  <si>
    <t>№ п/п</t>
  </si>
  <si>
    <t>"___" __________ 20___ г.</t>
  </si>
  <si>
    <t>Ед. изм.</t>
  </si>
  <si>
    <t>руб.</t>
  </si>
  <si>
    <t>кв.м.</t>
  </si>
  <si>
    <t>ед.</t>
  </si>
  <si>
    <t>2.1.1</t>
  </si>
  <si>
    <t>2.1.2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</si>
  <si>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</si>
  <si>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балансовая стоимость</t>
  </si>
  <si>
    <t>остаточная стоимость</t>
  </si>
  <si>
    <t>цены (тарифы) на платные услуги (работы), оказываемые потребителям (в динамике в течение отчетного периода), в т.ч.:</t>
  </si>
  <si>
    <t>3.1.1.</t>
  </si>
  <si>
    <t>3.1.2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</si>
  <si>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</si>
  <si>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3.4.1.</t>
  </si>
  <si>
    <t>3.4.2.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</si>
  <si>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</si>
  <si>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</si>
  <si>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</si>
  <si>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2-й предшествующий год</t>
  </si>
  <si>
    <t>1-й предшествующий год</t>
  </si>
  <si>
    <t>отчетный год</t>
  </si>
  <si>
    <t>2.4.1</t>
  </si>
  <si>
    <t>2.4.2</t>
  </si>
  <si>
    <t>поступления от иной приносящей доход деятельности</t>
  </si>
  <si>
    <t>объем средств полученных на выполнение муниципального задания</t>
  </si>
  <si>
    <t>2.11.1</t>
  </si>
  <si>
    <t>2.11.2</t>
  </si>
  <si>
    <t>2.6.1</t>
  </si>
  <si>
    <t>организация предоставления услуг дополнительного образования детей</t>
  </si>
  <si>
    <t>2.6.2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</si>
  <si>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</si>
  <si>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</si>
  <si>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</si>
  <si>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</si>
  <si>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</si>
  <si>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</si>
  <si>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</si>
  <si>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</si>
  <si>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</si>
  <si>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 xml:space="preserve">                    (наименование должности лица, утверждающего документ)</t>
  </si>
  <si>
    <t xml:space="preserve">                                     "___" ____________ 20__ г.</t>
  </si>
  <si>
    <t>КОДЫ</t>
  </si>
  <si>
    <t>ИНН</t>
  </si>
  <si>
    <t>КПП</t>
  </si>
  <si>
    <t>ОГРН</t>
  </si>
  <si>
    <t>80.10.3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</si>
  <si>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</si>
  <si>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</si>
  <si>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3.8.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</si>
  <si>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</si>
  <si>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</si>
  <si>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</si>
  <si>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УТВЕРЖДАЮ</t>
  </si>
  <si>
    <t>Председатель Наблюдательного совета</t>
  </si>
  <si>
    <t>(                                         )</t>
  </si>
  <si>
    <t xml:space="preserve">                              (подпись)                                             (расшифровка подписи)</t>
  </si>
  <si>
    <r>
      <t>Отчет о деятельности муниципального автономного образовательного учреждения дополнительного образования детей в сфере культуры и об использовании закрепленного за  ним муниципального имущества за</t>
    </r>
    <r>
      <rPr>
        <b/>
        <u val="single"/>
        <sz val="12"/>
        <color indexed="62"/>
        <rFont val="Arial"/>
        <family val="2"/>
      </rPr>
      <t xml:space="preserve">     2012     </t>
    </r>
    <r>
      <rPr>
        <b/>
        <sz val="12"/>
        <color indexed="62"/>
        <rFont val="Arial"/>
        <family val="2"/>
      </rPr>
      <t>год</t>
    </r>
  </si>
  <si>
    <t xml:space="preserve">Полное официальное наименование  муниципального учреждения : </t>
  </si>
  <si>
    <t xml:space="preserve">Муниципальное автономное образовательное учреждение дополнительного образования детей "Школа искусств" </t>
  </si>
  <si>
    <t xml:space="preserve">Сокращенное  наименование муниципального учреждения: </t>
  </si>
  <si>
    <t>МАОУДОД "Школа искусств"</t>
  </si>
  <si>
    <t>1091101005247</t>
  </si>
  <si>
    <t xml:space="preserve">Код по ОКПО          </t>
  </si>
  <si>
    <t>87401000000</t>
  </si>
  <si>
    <t xml:space="preserve">Код по ОКВЭД       </t>
  </si>
  <si>
    <t xml:space="preserve">Наименование органа, осуществляющего функции и полномочия  учредителя: </t>
  </si>
  <si>
    <r>
      <t xml:space="preserve"> </t>
    </r>
    <r>
      <rPr>
        <b/>
        <u val="single"/>
        <sz val="10"/>
        <color indexed="8"/>
        <rFont val="Times New Roman"/>
        <family val="1"/>
      </rPr>
      <t xml:space="preserve">  Управление культуры АМО ГО "Сыктывкар"</t>
    </r>
  </si>
  <si>
    <t xml:space="preserve">Адрес фактического местонахождения муниципального учреждения: </t>
  </si>
  <si>
    <t xml:space="preserve">   167001, Республика Коми, г.Сыктывкар, ул. Димитрова, д. 1/3     </t>
  </si>
  <si>
    <r>
      <t>Основные виды деятельности: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</t>
    </r>
  </si>
  <si>
    <r>
      <t>1. Учебно-воспитательная деятельность в области дополнительного образования детей:</t>
    </r>
    <r>
      <rPr>
        <sz val="8"/>
        <color indexed="8"/>
        <rFont val="Times New Roman"/>
        <family val="1"/>
      </rPr>
      <t xml:space="preserve"> 1.1 реализация в полном объеме образовательных программ дополнительного образовния детей в области хореографического, изобразительного и музыкального образования; 1.2 подготовка талантливых детей для поступления в средние и высшие учебные заведения; 1.3 подготовка и проведение внеурочных мероприятий: конкурсов, фестивалей, лекториев, филармоний юных дарований, выставок, плэнеров.</t>
    </r>
  </si>
  <si>
    <r>
      <t xml:space="preserve"> 2 Культурно-просветительная работа: </t>
    </r>
    <r>
      <rPr>
        <sz val="8"/>
        <color indexed="8"/>
        <rFont val="Times New Roman"/>
        <family val="1"/>
      </rPr>
      <t>2.1 просветительская деятельность, пропаганда различных образцов культуры и искусства; 2.2 концертная деятельность преподавателей, концертмейстеров и обучающихся Школы (в России и за рубежом); 2.3 гастрольные и творческие поездки преподавателей, концертмейстеров и обучающихся Школы (в том числе и за рубежные); 2.4 формирование и работа детских и педагогических творческих коллективов на базе Школы; 2.5 участие и проведение культурных общегородских мероприятий; 2.6 прием гастролеров (в том числе и зарубежных).</t>
    </r>
  </si>
  <si>
    <r>
      <t xml:space="preserve">3 Научно-методическая деятельность: </t>
    </r>
    <r>
      <rPr>
        <sz val="8"/>
        <color indexed="8"/>
        <rFont val="Times New Roman"/>
        <family val="1"/>
      </rPr>
      <t>3.1 разработка и подготовка к изданию методических работ педагогических работников и работников Школы; 3.2 разработка, утверждение и реализация адаптированных, модифицированных и авторских образовательных программ; организация и проведение семинаров, встреч, мастер-классов по обмену опытом.</t>
    </r>
  </si>
  <si>
    <t xml:space="preserve">1.1.1 Оказание платных образовательных услуг, выходящими за рамки финансируемых из бюджета образовательных программ,  по договорам с учреждениями, предприятиями, организациями и физическими лицами. </t>
  </si>
  <si>
    <t>1.2.Осуществление приносящей доходы деятельность: 1.2.1. концертная деятельность (в рамках учебного процесса); 1.2.2. выставочная деятельность; 1.2.3. экскурсионная деятельность; 1.2.4. торговля изделиями, изготовленными в рамках учебного процесса обучающимися и профессионалами; 1.2.5. сдача в аренду муниципального недвижимого и особо ценного имущества, находящегося в оперативном управлении Школы в порядке, установленном действующим законодательством; 1.2.6. сдача в аренду иного движимого имущества находящегося в оперативном управлении Школы в порядке, установленном действующим законодательством; 1.2.7. размещение рекламы сторонними организациями, учреждениями, предприятиями на территории Школы.</t>
  </si>
  <si>
    <t>Устав, зарегистрированный в ИФНС России по г.Сыктывкару 28.11.2011 года; Лицензия № 95-ОУДОД от 30.08.2010 год</t>
  </si>
  <si>
    <t>1.4</t>
  </si>
  <si>
    <t>штатная численность работников на конец отчетного периода, согласно штатного расписания и тарификационного списка составляет 78,5 ставок. Из них: АУП - 17,5 ставок; учебно-вспомогательный персонал  - 0,5 ставок; педагогический персонал - 45 ставок</t>
  </si>
  <si>
    <t>1.6</t>
  </si>
  <si>
    <t>1.7</t>
  </si>
  <si>
    <t>среднегодовая численность работников учреждения</t>
  </si>
  <si>
    <t xml:space="preserve">Дебиторская задолженность увеличилась на 31,2 %; Кредиторская задолженность (текущая) уменьшилась на 33,7 % </t>
  </si>
  <si>
    <t>суммы доходов, полученных учреждением от оказания платных услуг (выполнения работ)</t>
  </si>
  <si>
    <t>поступления от оказания муниципальным учреждением услуг (выполнение работ), предоставление которых для физических и юридических лиц осуществляется на платной основе (по основному виду деятельности)</t>
  </si>
  <si>
    <t>2.5.1</t>
  </si>
  <si>
    <t>Образовательная программа раннего комплексного развития детей в области хореографического искусства в возрасте от 4 до 6 лет "Танцевальная азбука"второй год обучения (4 часа в неделю)</t>
  </si>
  <si>
    <t xml:space="preserve">с 01.01.11г. - 929,00                                                           с 01.06.11г.  - 998,00 </t>
  </si>
  <si>
    <t xml:space="preserve"> 01.01.12г. - 1118,00                     с 01.09.12  - 1548,00 </t>
  </si>
  <si>
    <t>2.5.2</t>
  </si>
  <si>
    <t>Образовательная программа раннего комплексного развития детей в области хореографического искусства в возрасте от 4 до 6 лет "Танцевальная азбука" второй год обучения (5 часов в неделю)</t>
  </si>
  <si>
    <t xml:space="preserve">с 01.01.11г. -1161,00                                                           с 01.06.11г.  - 1247,00 </t>
  </si>
  <si>
    <t xml:space="preserve">01.01.12г. - 1398,00                                                    с 01.09.12г. - 1935,00 </t>
  </si>
  <si>
    <t>Образовательная программа дополнительного образования детей "Искусство классического танца" первый, второй год обучения (5 часов в неделю)</t>
  </si>
  <si>
    <t xml:space="preserve">с 01.01.11г.-1161,00                                                  с 01.06.11г.- 1247,00 </t>
  </si>
  <si>
    <t xml:space="preserve"> 01.01.12г. - 1398,00                                                   с 01.09.12г. - 1935,00 </t>
  </si>
  <si>
    <t xml:space="preserve"> -</t>
  </si>
  <si>
    <t xml:space="preserve"> 01.01.2012г. - 1957,00                                         с 01.09.12 группа не набрана</t>
  </si>
  <si>
    <t>Образовательная программа дополнительного образования детей  "Искусство народного танца" (5 часов в неделю)</t>
  </si>
  <si>
    <t xml:space="preserve">с 01.01.11г -1161,00                                                                с 01.06.11г.  - 1247,00 </t>
  </si>
  <si>
    <t xml:space="preserve"> 01.01.2012 - 1398,00                                                                  с 01.09.12г. - 1935,00 </t>
  </si>
  <si>
    <t>Образовательная программа дополнительного образования детей "Старт" первый год обучения (7 часов в неделю)</t>
  </si>
  <si>
    <t xml:space="preserve">с 01.01.11г. - 1625,00                                                 с 01.06.11г.  - 1746,00 </t>
  </si>
  <si>
    <t xml:space="preserve">01.01.12г. - 1957,00                                                       с 01.09.12г. - 2322,00 </t>
  </si>
  <si>
    <t>Образовательная программа дополнительного образования детей "Старт" второй, третий, четвертый год обучения  (8 часов в неделю)</t>
  </si>
  <si>
    <t xml:space="preserve"> 01.01.12г. - 2236,00                                                                 с 01.09.12г. - 3096,00 </t>
  </si>
  <si>
    <t>Образовательная программа дополнительного образования детей  "Академические основы изобразительной грамоты"                                                                                                                                                                              (8 часов в неделю)</t>
  </si>
  <si>
    <t xml:space="preserve">с 01.01.11г. -1858,00                                                             с 01.06.11г.  - 1995,00 </t>
  </si>
  <si>
    <t>01.01.2г. - 2236,00                                                       с 01.09.12 года группа закрыта</t>
  </si>
  <si>
    <t>Образовательная программа ранней профессиональной ориентации в возрасте от 14 лет "Академические основы изобразительной грамоты" (6 часов в неделю)</t>
  </si>
  <si>
    <t xml:space="preserve">с 01.01.11г. -1393,00                                                                   с 01.06.11г.  - 1496,00 </t>
  </si>
  <si>
    <t xml:space="preserve"> 01.01.12г. -1677,00                                                           с 01.09.12г. - 2322,00 </t>
  </si>
  <si>
    <t>Образовательная программа дополнительного образования детей  "Искусство дизайна" первый год обучения (6 часов в неделю)</t>
  </si>
  <si>
    <t xml:space="preserve">с 01.01.1г. -1393,00                                                                    с 01.06.11г.  - 1496,00 </t>
  </si>
  <si>
    <t xml:space="preserve"> 01.01.12г. -1677,00                                                             с 01.09.12г. - 2322,00 </t>
  </si>
  <si>
    <t>Образовательная программа дополнительного образования детей  "Искусство дизайна" второй год обучения (6 часов в неделю)</t>
  </si>
  <si>
    <t xml:space="preserve"> группа открыта с 01.09.12г. - 2322,00 </t>
  </si>
  <si>
    <t>2.5.12</t>
  </si>
  <si>
    <t>Образовательная программа подготовки детей к обучению в школе искусств "Ступеньки к творчеству" (3 часа в неделю)</t>
  </si>
  <si>
    <t xml:space="preserve">с 01.01.11г. -697,00                                                                с 01.06.11г. - 748,00 </t>
  </si>
  <si>
    <t xml:space="preserve">  01.01.12г. - 839,00                                                         с 01.09.12г. группа закрыта</t>
  </si>
  <si>
    <t>2.5.13</t>
  </si>
  <si>
    <t>Образовательная программа раннего комплексного развития детей в области изобразительного искусства в возрасте от 4 до 6 лет "Интерес" (4 часа в неделю)</t>
  </si>
  <si>
    <t xml:space="preserve">c 01.01.11г. - 929,00                                          с 01.06.11г. - 998,00 </t>
  </si>
  <si>
    <t xml:space="preserve"> с 01.01.12г. - 118,00                                                                     с 01.09.12 года группа закрыта</t>
  </si>
  <si>
    <t>2.6</t>
  </si>
  <si>
    <t>общее количество потребителей, воспользовавшихся услугами (работами) учреждения (в том числе платными для потребителей)</t>
  </si>
  <si>
    <t>предоставление услуг пол созданию условий для организации досуга и обеспечения жителей услугами организаций культуры</t>
  </si>
  <si>
    <t>9486 - количество посетителей выставок;  16521 - количество посетителей концертов, спектаклей</t>
  </si>
  <si>
    <t xml:space="preserve"> 8165 - количество посетителей выставок;  13060 - количество посетителей концертов, спектаклей</t>
  </si>
  <si>
    <t>Информация  о проверках деятельности учреждения, проведенных уполномоченными органами и организациями, с указанием  тем проверок</t>
  </si>
  <si>
    <t>орган государственного контроля -ОНД г.сыктывкара;Приказ о проведении проверки от 21.11.11г. №1410; вид проверки - внеплановый; Акт о результатах проверки от 12.12.11г. №1410. Нарушений не выявлено</t>
  </si>
  <si>
    <t>не было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</si>
  <si>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задании), в т.ч.:</t>
  </si>
  <si>
    <t>17636343,92 рубля  освоение - 100%</t>
  </si>
  <si>
    <t>17947628,58 рублей   освоение - 100%</t>
  </si>
  <si>
    <t>2.9.1</t>
  </si>
  <si>
    <t xml:space="preserve">Фонд оплата труда </t>
  </si>
  <si>
    <t>2.9.2</t>
  </si>
  <si>
    <t>Начисления на фонд оплату труда</t>
  </si>
  <si>
    <t>2.9.3</t>
  </si>
  <si>
    <t>Прочие выплаты</t>
  </si>
  <si>
    <t>2.9.4</t>
  </si>
  <si>
    <t xml:space="preserve">Оплата услуг связи </t>
  </si>
  <si>
    <t>2.9.5</t>
  </si>
  <si>
    <t>Транспортные услуги</t>
  </si>
  <si>
    <t>2.9.6</t>
  </si>
  <si>
    <t>Оплата коммунальных услуг</t>
  </si>
  <si>
    <t>2.9.7</t>
  </si>
  <si>
    <t>Услуги и расходы по содержанию имущества</t>
  </si>
  <si>
    <t>2.9.8</t>
  </si>
  <si>
    <t>Оплата работ и услуг</t>
  </si>
  <si>
    <t>2.9.10</t>
  </si>
  <si>
    <t>Увеличение стоимости основных средств</t>
  </si>
  <si>
    <t>2.9.11</t>
  </si>
  <si>
    <t xml:space="preserve">Увеличение стоимости материальных запасов </t>
  </si>
  <si>
    <t>2.10</t>
  </si>
  <si>
    <t>2.11</t>
  </si>
  <si>
    <t>объем финансового обеспечения учреждения в рамках программ, утвержденных в установленном порядке, в т.ч.:</t>
  </si>
  <si>
    <t>иные субсидии ( 016)</t>
  </si>
  <si>
    <t>иные субсидии ( 017)</t>
  </si>
  <si>
    <t>2.12</t>
  </si>
  <si>
    <t>суммы кассовых поступлений (с учетом возвратов) в разрезе поступлений, предусмотренных ПФХД</t>
  </si>
  <si>
    <t>Субсидии на выполнение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</si>
  <si>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</si>
  <si>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</si>
  <si>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Иные доходы (безвозмездные поступления от физических лиц)</t>
  </si>
  <si>
    <t>суммы кассовых выплат (с учетом восстановленных кассовых выплат) в разрезе выплат, предусмотренных ПФХД</t>
  </si>
  <si>
    <t>2-й предшествующий год (на начало года / на конец года)</t>
  </si>
  <si>
    <t>1-й предшествующий год (на начало года / на конец года)</t>
  </si>
  <si>
    <t>отчетный год (на начало года / на конец года)</t>
  </si>
  <si>
    <t>152606278,05 / 145165466,69</t>
  </si>
  <si>
    <t>145165466,69 / 145165466,69</t>
  </si>
  <si>
    <t>140703025,36 / 130716905,45</t>
  </si>
  <si>
    <t>131938358,34 / 126601892,55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</si>
  <si>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</si>
  <si>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аренду, в том числе:</t>
  </si>
  <si>
    <t>3.2.1.</t>
  </si>
  <si>
    <t>328184,64 / 3282184,64</t>
  </si>
  <si>
    <t>3.2.2</t>
  </si>
  <si>
    <t>3.4</t>
  </si>
  <si>
    <t>1856873,49 / 1937510,26</t>
  </si>
  <si>
    <t>1937510,26 / 1362646,09</t>
  </si>
  <si>
    <t>284598,30 / 278156,13</t>
  </si>
  <si>
    <t>278156,13 / 172423,88</t>
  </si>
  <si>
    <t>4599,5 / 4599,5</t>
  </si>
  <si>
    <t>4599,50 / 4115,4</t>
  </si>
  <si>
    <t>274,4 / 274,4</t>
  </si>
  <si>
    <t>5 / 4</t>
  </si>
  <si>
    <t>4 / 4</t>
  </si>
  <si>
    <t>Состав наблюдательного совета (с указанием должностей, фамилий, имен и отчеств)</t>
  </si>
  <si>
    <t>Козлов Валерий Владимирович - первый заместитель главы АМО ГО "Сыктывкар"</t>
  </si>
  <si>
    <t>Елфимов Олег Юрьевич -начальник Управления культуры АМО ГО "Сыктывкар"</t>
  </si>
  <si>
    <t>Полякова Мария Александровна - заведующий отделением МАОУДОД "Школа искусств"</t>
  </si>
  <si>
    <t>Козлова Елена Борисовна - главный бухгалтер МАОУДОД "Школа искусств"</t>
  </si>
  <si>
    <t>Бочаров Сергей Александрович - кандидат педагогических наук, заведующий кафедрой изобразительного искусства факультета искусств ГОУ ВПО "Сыктывкарский государственный университет"</t>
  </si>
  <si>
    <t>Майсерик Вячеслав Степанович - заслуженный работник культуры РФ</t>
  </si>
  <si>
    <r>
      <t xml:space="preserve">Директор                                 _____________ </t>
    </r>
    <r>
      <rPr>
        <u val="single"/>
        <sz val="10"/>
        <color indexed="8"/>
        <rFont val="Times New Roman"/>
        <family val="1"/>
      </rPr>
      <t>____В.В.Братусь______</t>
    </r>
  </si>
  <si>
    <r>
      <t xml:space="preserve">Главный бухгалтер              _____________ </t>
    </r>
    <r>
      <rPr>
        <u val="single"/>
        <sz val="10"/>
        <color indexed="8"/>
        <rFont val="Times New Roman"/>
        <family val="1"/>
      </rPr>
      <t>____Е.Б. Козлова_____</t>
    </r>
  </si>
  <si>
    <r>
      <t>тел.: __</t>
    </r>
    <r>
      <rPr>
        <u val="single"/>
        <sz val="10"/>
        <color indexed="8"/>
        <rFont val="Times New Roman"/>
        <family val="1"/>
      </rPr>
      <t>328004</t>
    </r>
    <r>
      <rPr>
        <sz val="10"/>
        <color indexed="8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</si>
</sst>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р_."/>
    <numFmt numFmtId="179" formatCode="0.0%"/>
    <numFmt numFmtId="180" formatCode="0.0"/>
    <numFmt numFmtId="181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6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49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0" fontId="16" fillId="0" borderId="11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9" fontId="1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0" fontId="6" fillId="33" borderId="14" xfId="0" applyFont="1" applyFill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0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2" fontId="6" fillId="33" borderId="18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2" fontId="16" fillId="0" borderId="18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24" xfId="0" applyNumberFormat="1" applyFont="1" applyFill="1" applyBorder="1" applyAlignment="1">
      <alignment horizontal="left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21" xfId="0" applyFont="1" applyBorder="1" applyAlignment="1">
      <alignment vertical="justify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left"/>
    </xf>
    <xf numFmtId="0" fontId="6" fillId="0" borderId="21" xfId="0" applyFont="1" applyBorder="1" applyAlignment="1">
      <alignment vertical="justify"/>
    </xf>
    <xf numFmtId="0" fontId="7" fillId="0" borderId="16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">
      <selection activeCell="D125" sqref="D125"/>
    </sheetView>
  </sheetViews>
  <sheetFormatPr defaultColWidth="8.8515625" defaultRowHeight="15"/>
  <cols>
    <col min="1" max="1" width="8.28125" style="0" customWidth="1"/>
    <col min="2" max="2" width="56.421875" style="0" customWidth="1"/>
    <col min="3" max="3" width="6.421875" style="0" customWidth="1"/>
    <col min="4" max="4" width="13.28125" style="0" customWidth="1"/>
    <col min="5" max="5" width="17.140625" style="0" customWidth="1"/>
    <col min="6" max="6" width="19.421875" style="0" customWidth="1"/>
    <col min="7" max="7" width="11.421875" style="0" bestFit="1" customWidth="1"/>
    <col min="8" max="8" width="15.8515625" style="0" customWidth="1"/>
    <col min="9" max="9" width="11.28125" style="0" customWidth="1"/>
  </cols>
  <sheetData>
    <row r="1" spans="1:6" ht="15">
      <c r="A1" s="152"/>
      <c r="B1" s="152"/>
      <c r="C1" s="3"/>
      <c r="D1" s="153" t="s">
        <v>76</v>
      </c>
      <c r="E1" s="153"/>
      <c r="F1" s="153"/>
    </row>
    <row r="2" spans="1:6" ht="15">
      <c r="A2" s="152"/>
      <c r="B2" s="152"/>
      <c r="C2" s="3"/>
      <c r="D2" s="154" t="s">
        <v>77</v>
      </c>
      <c r="E2" s="154"/>
      <c r="F2" s="154"/>
    </row>
    <row r="3" spans="1:6" ht="11.25" customHeight="1">
      <c r="A3" s="4"/>
      <c r="B3" s="4"/>
      <c r="C3" s="4"/>
      <c r="D3" s="155" t="s">
        <v>63</v>
      </c>
      <c r="E3" s="155"/>
      <c r="F3" s="155"/>
    </row>
    <row r="4" spans="1:6" ht="21.75" customHeight="1">
      <c r="A4" s="152"/>
      <c r="B4" s="152"/>
      <c r="C4" s="3"/>
      <c r="D4" s="156" t="s">
        <v>78</v>
      </c>
      <c r="E4" s="156"/>
      <c r="F4" s="156"/>
    </row>
    <row r="5" spans="1:6" ht="15">
      <c r="A5" s="4"/>
      <c r="B5" s="4"/>
      <c r="C5" s="4"/>
      <c r="D5" s="148" t="s">
        <v>79</v>
      </c>
      <c r="E5" s="148"/>
      <c r="F5" s="148"/>
    </row>
    <row r="6" spans="1:6" ht="3.75" customHeight="1">
      <c r="A6" s="5"/>
      <c r="B6" s="5"/>
      <c r="C6" s="5"/>
      <c r="D6" s="5"/>
      <c r="E6" s="6"/>
      <c r="F6" s="5"/>
    </row>
    <row r="7" spans="1:6" ht="15">
      <c r="A7" s="4"/>
      <c r="B7" s="4"/>
      <c r="C7" s="4"/>
      <c r="D7" s="4"/>
      <c r="E7" s="6"/>
      <c r="F7" s="4" t="s">
        <v>64</v>
      </c>
    </row>
    <row r="8" spans="1:6" ht="6.75" customHeight="1">
      <c r="A8" s="1"/>
      <c r="B8" s="1"/>
      <c r="C8" s="1"/>
      <c r="D8" s="1"/>
      <c r="F8" s="1"/>
    </row>
    <row r="9" spans="1:6" ht="6.75" customHeight="1">
      <c r="A9" s="1"/>
      <c r="B9" s="1"/>
      <c r="C9" s="1"/>
      <c r="D9" s="1"/>
      <c r="F9" s="1"/>
    </row>
    <row r="10" spans="1:6" ht="48" customHeight="1">
      <c r="A10" s="149" t="s">
        <v>80</v>
      </c>
      <c r="B10" s="149"/>
      <c r="C10" s="149"/>
      <c r="D10" s="150"/>
      <c r="E10" s="150"/>
      <c r="F10" s="150"/>
    </row>
    <row r="11" spans="1:6" ht="5.25" customHeight="1">
      <c r="A11" s="1"/>
      <c r="B11" s="1"/>
      <c r="C11" s="1"/>
      <c r="D11" s="1"/>
      <c r="F11" s="1"/>
    </row>
    <row r="12" spans="1:6" ht="17.25" customHeight="1">
      <c r="A12" s="1"/>
      <c r="B12" s="1"/>
      <c r="C12" s="1"/>
      <c r="D12" s="1"/>
      <c r="F12" s="7" t="s">
        <v>65</v>
      </c>
    </row>
    <row r="13" spans="1:6" ht="13.5" customHeight="1">
      <c r="A13" s="141" t="s">
        <v>81</v>
      </c>
      <c r="B13" s="141"/>
      <c r="C13" s="141"/>
      <c r="D13" s="142"/>
      <c r="E13" s="143"/>
      <c r="F13" s="151"/>
    </row>
    <row r="14" spans="1:6" ht="13.5" customHeight="1">
      <c r="A14" s="139" t="s">
        <v>82</v>
      </c>
      <c r="B14" s="144"/>
      <c r="C14" s="144"/>
      <c r="D14" s="144"/>
      <c r="E14" s="145"/>
      <c r="F14" s="151"/>
    </row>
    <row r="15" spans="1:6" ht="15" customHeight="1">
      <c r="A15" s="141" t="s">
        <v>83</v>
      </c>
      <c r="B15" s="142"/>
      <c r="C15" s="142"/>
      <c r="D15" s="142"/>
      <c r="E15" s="143"/>
      <c r="F15" s="8"/>
    </row>
    <row r="16" spans="1:6" ht="15" customHeight="1">
      <c r="A16" s="139" t="s">
        <v>84</v>
      </c>
      <c r="B16" s="139"/>
      <c r="C16" s="139"/>
      <c r="D16" s="139"/>
      <c r="E16" s="140"/>
      <c r="F16" s="8"/>
    </row>
    <row r="17" spans="1:6" ht="14.25" customHeight="1">
      <c r="A17" s="9" t="s">
        <v>66</v>
      </c>
      <c r="B17" s="10"/>
      <c r="C17" s="10"/>
      <c r="D17" s="11"/>
      <c r="E17" s="12"/>
      <c r="F17" s="8">
        <v>1101486692</v>
      </c>
    </row>
    <row r="18" spans="1:6" ht="13.5" customHeight="1">
      <c r="A18" s="9" t="s">
        <v>67</v>
      </c>
      <c r="B18" s="10"/>
      <c r="C18" s="10"/>
      <c r="D18" s="11"/>
      <c r="E18" s="12"/>
      <c r="F18" s="8">
        <v>110101001</v>
      </c>
    </row>
    <row r="19" spans="1:6" ht="13.5" customHeight="1">
      <c r="A19" s="9" t="s">
        <v>68</v>
      </c>
      <c r="B19" s="13"/>
      <c r="C19" s="13"/>
      <c r="D19" s="11"/>
      <c r="E19" s="12"/>
      <c r="F19" s="14" t="s">
        <v>85</v>
      </c>
    </row>
    <row r="20" spans="1:6" ht="13.5" customHeight="1">
      <c r="A20" s="9" t="s">
        <v>86</v>
      </c>
      <c r="B20" s="9"/>
      <c r="C20" s="9"/>
      <c r="D20" s="11"/>
      <c r="E20" s="12"/>
      <c r="F20" s="14" t="s">
        <v>87</v>
      </c>
    </row>
    <row r="21" spans="1:6" ht="15" customHeight="1">
      <c r="A21" s="9" t="s">
        <v>88</v>
      </c>
      <c r="B21" s="9"/>
      <c r="C21" s="9"/>
      <c r="D21" s="11"/>
      <c r="E21" s="12"/>
      <c r="F21" s="14" t="s">
        <v>69</v>
      </c>
    </row>
    <row r="22" spans="1:6" ht="16.5" customHeight="1">
      <c r="A22" s="141" t="s">
        <v>89</v>
      </c>
      <c r="B22" s="142"/>
      <c r="C22" s="142"/>
      <c r="D22" s="142"/>
      <c r="E22" s="143"/>
      <c r="F22" s="8"/>
    </row>
    <row r="23" spans="1:6" ht="15" customHeight="1">
      <c r="A23" s="144" t="s">
        <v>90</v>
      </c>
      <c r="B23" s="144"/>
      <c r="C23" s="144"/>
      <c r="D23" s="144"/>
      <c r="E23" s="145"/>
      <c r="F23" s="8"/>
    </row>
    <row r="24" spans="1:6" ht="15.75" customHeight="1">
      <c r="A24" s="141" t="s">
        <v>91</v>
      </c>
      <c r="B24" s="141"/>
      <c r="C24" s="141"/>
      <c r="D24" s="142"/>
      <c r="E24" s="143"/>
      <c r="F24" s="8"/>
    </row>
    <row r="25" spans="1:6" ht="15.75" customHeight="1">
      <c r="A25" s="139" t="s">
        <v>92</v>
      </c>
      <c r="B25" s="139"/>
      <c r="C25" s="139"/>
      <c r="D25" s="139"/>
      <c r="E25" s="140"/>
      <c r="F25" s="8"/>
    </row>
    <row r="26" spans="1:6" ht="4.5" customHeight="1">
      <c r="A26" s="146"/>
      <c r="B26" s="147"/>
      <c r="C26" s="15"/>
      <c r="D26" s="4"/>
      <c r="E26" s="6"/>
      <c r="F26" s="16"/>
    </row>
    <row r="27" spans="1:6" ht="13.5" customHeight="1">
      <c r="A27" s="88" t="s">
        <v>0</v>
      </c>
      <c r="B27" s="88"/>
      <c r="C27" s="88"/>
      <c r="D27" s="88"/>
      <c r="E27" s="88"/>
      <c r="F27" s="88"/>
    </row>
    <row r="28" spans="1:6" ht="12.75" customHeight="1">
      <c r="A28" s="17" t="s">
        <v>22</v>
      </c>
      <c r="B28" s="18" t="s">
        <v>6</v>
      </c>
      <c r="C28" s="120" t="s">
        <v>7</v>
      </c>
      <c r="D28" s="121"/>
      <c r="E28" s="121"/>
      <c r="F28" s="122"/>
    </row>
    <row r="29" spans="1:6" ht="15" customHeight="1">
      <c r="A29" s="133" t="s">
        <v>11</v>
      </c>
      <c r="B29" s="134" t="s">
        <v>1</v>
      </c>
      <c r="C29" s="116" t="s">
        <v>93</v>
      </c>
      <c r="D29" s="135"/>
      <c r="E29" s="135"/>
      <c r="F29" s="117"/>
    </row>
    <row r="30" spans="1:6" ht="77.25" customHeight="1">
      <c r="A30" s="133"/>
      <c r="B30" s="134"/>
      <c r="C30" s="136" t="s">
        <v>94</v>
      </c>
      <c r="D30" s="137"/>
      <c r="E30" s="137"/>
      <c r="F30" s="138"/>
    </row>
    <row r="31" spans="1:6" ht="92.25" customHeight="1">
      <c r="A31" s="133"/>
      <c r="B31" s="134"/>
      <c r="C31" s="136" t="s">
        <v>95</v>
      </c>
      <c r="D31" s="137"/>
      <c r="E31" s="137"/>
      <c r="F31" s="138"/>
    </row>
    <row r="32" spans="1:6" ht="60" customHeight="1">
      <c r="A32" s="133"/>
      <c r="B32" s="134"/>
      <c r="C32" s="136" t="s">
        <v>96</v>
      </c>
      <c r="D32" s="137"/>
      <c r="E32" s="137"/>
      <c r="F32" s="138"/>
    </row>
    <row r="33" spans="1:6" ht="37.5" customHeight="1">
      <c r="A33" s="123" t="s">
        <v>12</v>
      </c>
      <c r="B33" s="125" t="s">
        <v>2</v>
      </c>
      <c r="C33" s="95" t="s">
        <v>97</v>
      </c>
      <c r="D33" s="96"/>
      <c r="E33" s="96"/>
      <c r="F33" s="97"/>
    </row>
    <row r="34" spans="1:6" ht="123" customHeight="1">
      <c r="A34" s="124"/>
      <c r="B34" s="126"/>
      <c r="C34" s="127" t="s">
        <v>98</v>
      </c>
      <c r="D34" s="128"/>
      <c r="E34" s="128"/>
      <c r="F34" s="129"/>
    </row>
    <row r="35" spans="1:6" ht="42.75" customHeight="1">
      <c r="A35" s="19" t="s">
        <v>13</v>
      </c>
      <c r="B35" s="20" t="s">
        <v>40</v>
      </c>
      <c r="C35" s="130" t="s">
        <v>99</v>
      </c>
      <c r="D35" s="131"/>
      <c r="E35" s="131"/>
      <c r="F35" s="132"/>
    </row>
    <row r="36" spans="1:6" ht="44.25" customHeight="1">
      <c r="A36" s="19" t="s">
        <v>100</v>
      </c>
      <c r="B36" s="20" t="s">
        <v>3</v>
      </c>
      <c r="C36" s="130" t="s">
        <v>101</v>
      </c>
      <c r="D36" s="131"/>
      <c r="E36" s="131"/>
      <c r="F36" s="132"/>
    </row>
    <row r="37" spans="1:6" ht="22.5" customHeight="1">
      <c r="A37" s="22"/>
      <c r="B37" s="23"/>
      <c r="C37" s="116" t="s">
        <v>42</v>
      </c>
      <c r="D37" s="117"/>
      <c r="E37" s="24" t="s">
        <v>43</v>
      </c>
      <c r="F37" s="24" t="s">
        <v>44</v>
      </c>
    </row>
    <row r="38" spans="1:6" ht="11.25" customHeight="1">
      <c r="A38" s="25" t="s">
        <v>102</v>
      </c>
      <c r="B38" s="20" t="s">
        <v>4</v>
      </c>
      <c r="C38" s="116"/>
      <c r="D38" s="117"/>
      <c r="E38" s="26">
        <v>14694.97</v>
      </c>
      <c r="F38" s="26">
        <v>17413.7</v>
      </c>
    </row>
    <row r="39" spans="1:6" ht="11.25" customHeight="1">
      <c r="A39" s="25" t="s">
        <v>103</v>
      </c>
      <c r="B39" s="20" t="s">
        <v>104</v>
      </c>
      <c r="C39" s="116"/>
      <c r="D39" s="117"/>
      <c r="E39" s="27">
        <v>79</v>
      </c>
      <c r="F39" s="27">
        <v>79</v>
      </c>
    </row>
    <row r="40" spans="1:6" ht="15.75" customHeight="1">
      <c r="A40" s="88" t="s">
        <v>5</v>
      </c>
      <c r="B40" s="119"/>
      <c r="C40" s="119"/>
      <c r="D40" s="119"/>
      <c r="E40" s="119"/>
      <c r="F40" s="119"/>
    </row>
    <row r="41" spans="1:6" ht="15" customHeight="1">
      <c r="A41" s="17" t="s">
        <v>22</v>
      </c>
      <c r="B41" s="18" t="s">
        <v>6</v>
      </c>
      <c r="C41" s="120" t="s">
        <v>7</v>
      </c>
      <c r="D41" s="121"/>
      <c r="E41" s="121"/>
      <c r="F41" s="122"/>
    </row>
    <row r="42" spans="1:6" ht="22.5">
      <c r="A42" s="28"/>
      <c r="B42" s="29"/>
      <c r="C42" s="116" t="s">
        <v>42</v>
      </c>
      <c r="D42" s="117"/>
      <c r="E42" s="24" t="s">
        <v>43</v>
      </c>
      <c r="F42" s="24" t="s">
        <v>44</v>
      </c>
    </row>
    <row r="43" spans="1:6" ht="22.5">
      <c r="A43" s="30" t="s">
        <v>14</v>
      </c>
      <c r="B43" s="20" t="s">
        <v>30</v>
      </c>
      <c r="C43" s="116"/>
      <c r="D43" s="117"/>
      <c r="E43" s="31"/>
      <c r="F43" s="31"/>
    </row>
    <row r="44" spans="1:6" ht="10.5" customHeight="1">
      <c r="A44" s="30" t="s">
        <v>28</v>
      </c>
      <c r="B44" s="20" t="s">
        <v>31</v>
      </c>
      <c r="C44" s="116"/>
      <c r="D44" s="117"/>
      <c r="E44" s="31">
        <v>-0.044</v>
      </c>
      <c r="F44" s="31">
        <v>-0.004</v>
      </c>
    </row>
    <row r="45" spans="1:6" ht="10.5" customHeight="1">
      <c r="A45" s="30" t="s">
        <v>29</v>
      </c>
      <c r="B45" s="20" t="s">
        <v>32</v>
      </c>
      <c r="C45" s="116"/>
      <c r="D45" s="117"/>
      <c r="E45" s="31">
        <v>-0.07</v>
      </c>
      <c r="F45" s="31">
        <v>-0.041</v>
      </c>
    </row>
    <row r="46" spans="1:6" ht="78.75" customHeight="1">
      <c r="A46" s="25" t="s">
        <v>70</v>
      </c>
      <c r="B46" s="32" t="s">
        <v>71</v>
      </c>
      <c r="C46" s="116"/>
      <c r="D46" s="117"/>
      <c r="E46" s="33" t="s">
        <v>105</v>
      </c>
      <c r="F46" s="33" t="s">
        <v>105</v>
      </c>
    </row>
    <row r="47" spans="1:6" ht="21.75" customHeight="1">
      <c r="A47" s="25" t="s">
        <v>15</v>
      </c>
      <c r="B47" s="20" t="s">
        <v>106</v>
      </c>
      <c r="C47" s="116"/>
      <c r="D47" s="117"/>
      <c r="E47" s="34">
        <v>3232786.45</v>
      </c>
      <c r="F47" s="27">
        <f>F48+F49</f>
        <v>4609778.51</v>
      </c>
    </row>
    <row r="48" spans="1:6" ht="33.75">
      <c r="A48" s="25" t="s">
        <v>45</v>
      </c>
      <c r="B48" s="20" t="s">
        <v>107</v>
      </c>
      <c r="C48" s="116"/>
      <c r="D48" s="117"/>
      <c r="E48" s="34">
        <v>2627488.48</v>
      </c>
      <c r="F48" s="34">
        <v>3687114.21</v>
      </c>
    </row>
    <row r="49" spans="1:6" ht="15">
      <c r="A49" s="25" t="s">
        <v>46</v>
      </c>
      <c r="B49" s="20" t="s">
        <v>47</v>
      </c>
      <c r="C49" s="116"/>
      <c r="D49" s="117"/>
      <c r="E49" s="34">
        <v>605297.97</v>
      </c>
      <c r="F49" s="34">
        <f>760243.3+162421</f>
        <v>922664.3</v>
      </c>
    </row>
    <row r="50" spans="1:6" ht="22.5">
      <c r="A50" s="35" t="s">
        <v>16</v>
      </c>
      <c r="B50" s="36" t="s">
        <v>33</v>
      </c>
      <c r="C50" s="114"/>
      <c r="D50" s="118"/>
      <c r="E50" s="118"/>
      <c r="F50" s="115"/>
    </row>
    <row r="51" spans="1:6" ht="33" customHeight="1">
      <c r="A51" s="30" t="s">
        <v>108</v>
      </c>
      <c r="B51" s="37" t="s">
        <v>109</v>
      </c>
      <c r="C51" s="108"/>
      <c r="D51" s="109"/>
      <c r="E51" s="38" t="s">
        <v>110</v>
      </c>
      <c r="F51" s="27" t="s">
        <v>111</v>
      </c>
    </row>
    <row r="52" spans="1:6" ht="34.5" customHeight="1">
      <c r="A52" s="30" t="s">
        <v>112</v>
      </c>
      <c r="B52" s="37" t="s">
        <v>113</v>
      </c>
      <c r="C52" s="108"/>
      <c r="D52" s="109"/>
      <c r="E52" s="38" t="s">
        <v>114</v>
      </c>
      <c r="F52" s="27" t="s">
        <v>115</v>
      </c>
    </row>
    <row r="53" spans="1:6" ht="24" customHeight="1">
      <c r="A53" s="30" t="s">
        <v>54</v>
      </c>
      <c r="B53" s="37" t="s">
        <v>116</v>
      </c>
      <c r="C53" s="108"/>
      <c r="D53" s="109"/>
      <c r="E53" s="38" t="s">
        <v>117</v>
      </c>
      <c r="F53" s="27" t="s">
        <v>118</v>
      </c>
    </row>
    <row r="54" spans="1:6" ht="34.5" customHeight="1">
      <c r="A54" s="30" t="s">
        <v>55</v>
      </c>
      <c r="B54" s="37" t="s">
        <v>116</v>
      </c>
      <c r="C54" s="108"/>
      <c r="D54" s="109"/>
      <c r="E54" s="21" t="s">
        <v>119</v>
      </c>
      <c r="F54" s="27" t="s">
        <v>120</v>
      </c>
    </row>
    <row r="55" spans="1:15" ht="25.5" customHeight="1">
      <c r="A55" s="30" t="s">
        <v>56</v>
      </c>
      <c r="B55" s="37" t="s">
        <v>121</v>
      </c>
      <c r="C55" s="108"/>
      <c r="D55" s="109"/>
      <c r="E55" s="38" t="s">
        <v>122</v>
      </c>
      <c r="F55" s="27" t="s">
        <v>123</v>
      </c>
      <c r="H55" s="39"/>
      <c r="I55" s="2"/>
      <c r="J55" s="2"/>
      <c r="K55" s="2"/>
      <c r="L55" s="2"/>
      <c r="M55" s="2"/>
      <c r="N55" s="2"/>
      <c r="O55" s="2"/>
    </row>
    <row r="56" spans="1:15" ht="25.5" customHeight="1">
      <c r="A56" s="30" t="s">
        <v>57</v>
      </c>
      <c r="B56" s="37" t="s">
        <v>124</v>
      </c>
      <c r="C56" s="108"/>
      <c r="D56" s="109"/>
      <c r="E56" s="38" t="s">
        <v>125</v>
      </c>
      <c r="F56" s="27" t="s">
        <v>126</v>
      </c>
      <c r="H56" s="40"/>
      <c r="I56" s="2"/>
      <c r="J56" s="2"/>
      <c r="K56" s="2"/>
      <c r="L56" s="2"/>
      <c r="M56" s="2"/>
      <c r="N56" s="2"/>
      <c r="O56" s="2"/>
    </row>
    <row r="57" spans="1:15" ht="24.75" customHeight="1">
      <c r="A57" s="30" t="s">
        <v>58</v>
      </c>
      <c r="B57" s="37" t="s">
        <v>127</v>
      </c>
      <c r="C57" s="108"/>
      <c r="D57" s="109"/>
      <c r="E57" s="41" t="s">
        <v>119</v>
      </c>
      <c r="F57" s="27" t="s">
        <v>128</v>
      </c>
      <c r="H57" s="40"/>
      <c r="I57" s="2"/>
      <c r="J57" s="2"/>
      <c r="K57" s="2"/>
      <c r="L57" s="2"/>
      <c r="M57" s="2"/>
      <c r="N57" s="2"/>
      <c r="O57" s="2"/>
    </row>
    <row r="58" spans="1:15" ht="35.25" customHeight="1">
      <c r="A58" s="30" t="s">
        <v>59</v>
      </c>
      <c r="B58" s="37" t="s">
        <v>129</v>
      </c>
      <c r="C58" s="108"/>
      <c r="D58" s="109"/>
      <c r="E58" s="38" t="s">
        <v>130</v>
      </c>
      <c r="F58" s="27" t="s">
        <v>131</v>
      </c>
      <c r="H58" s="40"/>
      <c r="I58" s="2"/>
      <c r="J58" s="2"/>
      <c r="K58" s="2"/>
      <c r="L58" s="2"/>
      <c r="M58" s="2"/>
      <c r="N58" s="2"/>
      <c r="O58" s="2"/>
    </row>
    <row r="59" spans="1:15" ht="27.75" customHeight="1">
      <c r="A59" s="30" t="s">
        <v>60</v>
      </c>
      <c r="B59" s="37" t="s">
        <v>132</v>
      </c>
      <c r="C59" s="108"/>
      <c r="D59" s="109"/>
      <c r="E59" s="38" t="s">
        <v>133</v>
      </c>
      <c r="F59" s="27" t="s">
        <v>134</v>
      </c>
      <c r="H59" s="40"/>
      <c r="I59" s="2"/>
      <c r="J59" s="2"/>
      <c r="K59" s="2"/>
      <c r="L59" s="2"/>
      <c r="M59" s="2"/>
      <c r="N59" s="2"/>
      <c r="O59" s="2"/>
    </row>
    <row r="60" spans="1:15" ht="24" customHeight="1">
      <c r="A60" s="30" t="s">
        <v>61</v>
      </c>
      <c r="B60" s="37" t="s">
        <v>135</v>
      </c>
      <c r="C60" s="108"/>
      <c r="D60" s="109"/>
      <c r="E60" s="92" t="s">
        <v>136</v>
      </c>
      <c r="F60" s="27" t="s">
        <v>137</v>
      </c>
      <c r="H60" s="40"/>
      <c r="I60" s="2"/>
      <c r="J60" s="2"/>
      <c r="K60" s="2"/>
      <c r="L60" s="2"/>
      <c r="M60" s="2"/>
      <c r="N60" s="2"/>
      <c r="O60" s="2"/>
    </row>
    <row r="61" spans="1:15" ht="24.75" customHeight="1">
      <c r="A61" s="30" t="s">
        <v>62</v>
      </c>
      <c r="B61" s="37" t="s">
        <v>138</v>
      </c>
      <c r="C61" s="108"/>
      <c r="D61" s="109"/>
      <c r="E61" s="94"/>
      <c r="F61" s="27" t="s">
        <v>139</v>
      </c>
      <c r="H61" s="42"/>
      <c r="I61" s="2"/>
      <c r="J61" s="2"/>
      <c r="K61" s="2"/>
      <c r="L61" s="2"/>
      <c r="M61" s="2"/>
      <c r="N61" s="2"/>
      <c r="O61" s="2"/>
    </row>
    <row r="62" spans="1:15" ht="33.75" customHeight="1">
      <c r="A62" s="30" t="s">
        <v>140</v>
      </c>
      <c r="B62" s="37" t="s">
        <v>141</v>
      </c>
      <c r="C62" s="108"/>
      <c r="D62" s="109"/>
      <c r="E62" s="38" t="s">
        <v>142</v>
      </c>
      <c r="F62" s="27" t="s">
        <v>143</v>
      </c>
      <c r="H62" s="2"/>
      <c r="I62" s="2"/>
      <c r="J62" s="2"/>
      <c r="K62" s="2"/>
      <c r="L62" s="2"/>
      <c r="M62" s="2"/>
      <c r="N62" s="2"/>
      <c r="O62" s="2"/>
    </row>
    <row r="63" spans="1:15" ht="45" customHeight="1">
      <c r="A63" s="30" t="s">
        <v>144</v>
      </c>
      <c r="B63" s="37" t="s">
        <v>145</v>
      </c>
      <c r="C63" s="108"/>
      <c r="D63" s="109"/>
      <c r="E63" s="38" t="s">
        <v>146</v>
      </c>
      <c r="F63" s="27" t="s">
        <v>147</v>
      </c>
      <c r="H63" s="2"/>
      <c r="I63" s="2"/>
      <c r="J63" s="2"/>
      <c r="K63" s="2"/>
      <c r="L63" s="2"/>
      <c r="M63" s="2"/>
      <c r="N63" s="2"/>
      <c r="O63" s="2"/>
    </row>
    <row r="64" spans="1:15" ht="25.5" customHeight="1">
      <c r="A64" s="25" t="s">
        <v>148</v>
      </c>
      <c r="B64" s="37" t="s">
        <v>149</v>
      </c>
      <c r="C64" s="108"/>
      <c r="D64" s="109"/>
      <c r="E64" s="24">
        <v>26917</v>
      </c>
      <c r="F64" s="24">
        <v>22101</v>
      </c>
      <c r="H64" s="2"/>
      <c r="I64" s="2"/>
      <c r="J64" s="2"/>
      <c r="K64" s="2"/>
      <c r="L64" s="2"/>
      <c r="M64" s="2"/>
      <c r="N64" s="2"/>
      <c r="O64" s="2"/>
    </row>
    <row r="65" spans="1:15" ht="10.5" customHeight="1">
      <c r="A65" s="25" t="s">
        <v>51</v>
      </c>
      <c r="B65" s="37" t="s">
        <v>52</v>
      </c>
      <c r="C65" s="108"/>
      <c r="D65" s="109"/>
      <c r="E65" s="24">
        <v>910</v>
      </c>
      <c r="F65" s="24">
        <v>876</v>
      </c>
      <c r="H65" s="2"/>
      <c r="I65" s="2"/>
      <c r="J65" s="2"/>
      <c r="K65" s="2"/>
      <c r="L65" s="2"/>
      <c r="M65" s="2"/>
      <c r="N65" s="2"/>
      <c r="O65" s="2"/>
    </row>
    <row r="66" spans="1:15" ht="60" customHeight="1">
      <c r="A66" s="25" t="s">
        <v>53</v>
      </c>
      <c r="B66" s="37" t="s">
        <v>150</v>
      </c>
      <c r="C66" s="108"/>
      <c r="D66" s="109"/>
      <c r="E66" s="43" t="s">
        <v>151</v>
      </c>
      <c r="F66" s="43" t="s">
        <v>152</v>
      </c>
      <c r="H66" s="2"/>
      <c r="I66" s="110"/>
      <c r="J66" s="111"/>
      <c r="K66" s="81"/>
      <c r="L66" s="107"/>
      <c r="M66" s="107"/>
      <c r="N66" s="107"/>
      <c r="O66" s="82"/>
    </row>
    <row r="67" spans="1:15" ht="117" customHeight="1">
      <c r="A67" s="25" t="s">
        <v>17</v>
      </c>
      <c r="B67" s="32" t="s">
        <v>153</v>
      </c>
      <c r="C67" s="112"/>
      <c r="D67" s="113"/>
      <c r="E67" s="44" t="s">
        <v>154</v>
      </c>
      <c r="F67" s="29" t="s">
        <v>155</v>
      </c>
      <c r="H67" s="2"/>
      <c r="I67" s="110"/>
      <c r="J67" s="111"/>
      <c r="K67" s="81"/>
      <c r="L67" s="107"/>
      <c r="M67" s="107"/>
      <c r="N67" s="107"/>
      <c r="O67" s="82"/>
    </row>
    <row r="68" spans="1:15" ht="33.75">
      <c r="A68" s="35" t="s">
        <v>18</v>
      </c>
      <c r="B68" s="36" t="s">
        <v>156</v>
      </c>
      <c r="C68" s="114"/>
      <c r="D68" s="115"/>
      <c r="E68" s="45" t="s">
        <v>157</v>
      </c>
      <c r="F68" s="45" t="s">
        <v>158</v>
      </c>
      <c r="H68" s="2"/>
      <c r="I68" s="110"/>
      <c r="J68" s="111"/>
      <c r="K68" s="81"/>
      <c r="L68" s="107"/>
      <c r="M68" s="107"/>
      <c r="N68" s="107"/>
      <c r="O68" s="82"/>
    </row>
    <row r="69" spans="1:15" ht="11.25" customHeight="1">
      <c r="A69" s="25" t="s">
        <v>159</v>
      </c>
      <c r="B69" s="46" t="s">
        <v>160</v>
      </c>
      <c r="C69" s="105"/>
      <c r="D69" s="106"/>
      <c r="E69" s="47">
        <v>10311188.18</v>
      </c>
      <c r="F69" s="48">
        <v>11366548.45</v>
      </c>
      <c r="G69" s="49"/>
      <c r="H69" s="2"/>
      <c r="I69" s="110"/>
      <c r="J69" s="111"/>
      <c r="K69" s="81"/>
      <c r="L69" s="107"/>
      <c r="M69" s="107"/>
      <c r="N69" s="107"/>
      <c r="O69" s="82"/>
    </row>
    <row r="70" spans="1:15" ht="11.25" customHeight="1">
      <c r="A70" s="25" t="s">
        <v>161</v>
      </c>
      <c r="B70" s="50" t="s">
        <v>162</v>
      </c>
      <c r="C70" s="105"/>
      <c r="D70" s="106"/>
      <c r="E70" s="51">
        <v>3396496.89</v>
      </c>
      <c r="F70" s="52">
        <v>3369847.02</v>
      </c>
      <c r="H70" s="2"/>
      <c r="I70" s="110"/>
      <c r="J70" s="111"/>
      <c r="K70" s="81"/>
      <c r="L70" s="107"/>
      <c r="M70" s="107"/>
      <c r="N70" s="107"/>
      <c r="O70" s="82"/>
    </row>
    <row r="71" spans="1:15" ht="11.25" customHeight="1">
      <c r="A71" s="25" t="s">
        <v>163</v>
      </c>
      <c r="B71" s="50" t="s">
        <v>164</v>
      </c>
      <c r="C71" s="105"/>
      <c r="D71" s="106"/>
      <c r="E71" s="51">
        <v>192925.45</v>
      </c>
      <c r="F71" s="52">
        <v>345062.99</v>
      </c>
      <c r="H71" s="2"/>
      <c r="I71" s="110"/>
      <c r="J71" s="111"/>
      <c r="K71" s="81"/>
      <c r="L71" s="107"/>
      <c r="M71" s="107"/>
      <c r="N71" s="107"/>
      <c r="O71" s="82"/>
    </row>
    <row r="72" spans="1:15" ht="11.25" customHeight="1">
      <c r="A72" s="25" t="s">
        <v>165</v>
      </c>
      <c r="B72" s="46" t="s">
        <v>166</v>
      </c>
      <c r="C72" s="105"/>
      <c r="D72" s="106"/>
      <c r="E72" s="51">
        <v>110644.28</v>
      </c>
      <c r="F72" s="52">
        <v>127904.81</v>
      </c>
      <c r="H72" s="2"/>
      <c r="I72" s="2"/>
      <c r="J72" s="2"/>
      <c r="K72" s="2"/>
      <c r="L72" s="2"/>
      <c r="M72" s="2"/>
      <c r="N72" s="2"/>
      <c r="O72" s="2"/>
    </row>
    <row r="73" spans="1:15" ht="11.25" customHeight="1">
      <c r="A73" s="25" t="s">
        <v>167</v>
      </c>
      <c r="B73" s="46" t="s">
        <v>168</v>
      </c>
      <c r="C73" s="105"/>
      <c r="D73" s="106"/>
      <c r="E73" s="51">
        <v>401119.7</v>
      </c>
      <c r="F73" s="52">
        <v>10610</v>
      </c>
      <c r="H73" s="2"/>
      <c r="I73" s="2"/>
      <c r="J73" s="2"/>
      <c r="K73" s="2"/>
      <c r="L73" s="2"/>
      <c r="M73" s="2"/>
      <c r="N73" s="2"/>
      <c r="O73" s="2"/>
    </row>
    <row r="74" spans="1:15" ht="11.25" customHeight="1">
      <c r="A74" s="25" t="s">
        <v>169</v>
      </c>
      <c r="B74" s="46" t="s">
        <v>170</v>
      </c>
      <c r="C74" s="105"/>
      <c r="D74" s="106"/>
      <c r="E74" s="51">
        <v>851784.88</v>
      </c>
      <c r="F74" s="52">
        <v>737734.4</v>
      </c>
      <c r="H74" s="2"/>
      <c r="I74" s="2"/>
      <c r="J74" s="2"/>
      <c r="K74" s="2"/>
      <c r="L74" s="2"/>
      <c r="M74" s="2"/>
      <c r="N74" s="2"/>
      <c r="O74" s="2"/>
    </row>
    <row r="75" spans="1:15" ht="11.25" customHeight="1">
      <c r="A75" s="25" t="s">
        <v>171</v>
      </c>
      <c r="B75" s="53" t="s">
        <v>172</v>
      </c>
      <c r="C75" s="105"/>
      <c r="D75" s="106"/>
      <c r="E75" s="51">
        <v>1763953.74</v>
      </c>
      <c r="F75" s="52">
        <v>1406281.43</v>
      </c>
      <c r="H75" s="2"/>
      <c r="I75" s="2"/>
      <c r="J75" s="2"/>
      <c r="K75" s="2"/>
      <c r="L75" s="2"/>
      <c r="M75" s="2"/>
      <c r="N75" s="2"/>
      <c r="O75" s="2"/>
    </row>
    <row r="76" spans="1:15" ht="11.25" customHeight="1">
      <c r="A76" s="25" t="s">
        <v>173</v>
      </c>
      <c r="B76" s="46" t="s">
        <v>174</v>
      </c>
      <c r="C76" s="105"/>
      <c r="D76" s="106"/>
      <c r="E76" s="51">
        <v>456613.05</v>
      </c>
      <c r="F76" s="52">
        <v>516853.48</v>
      </c>
      <c r="H76" s="2"/>
      <c r="I76" s="54"/>
      <c r="J76" s="2"/>
      <c r="K76" s="2"/>
      <c r="L76" s="2"/>
      <c r="M76" s="2"/>
      <c r="N76" s="2"/>
      <c r="O76" s="2"/>
    </row>
    <row r="77" spans="1:15" ht="11.25" customHeight="1">
      <c r="A77" s="25" t="s">
        <v>175</v>
      </c>
      <c r="B77" s="53" t="s">
        <v>176</v>
      </c>
      <c r="C77" s="105"/>
      <c r="D77" s="106"/>
      <c r="E77" s="51">
        <v>35690</v>
      </c>
      <c r="F77" s="52"/>
      <c r="H77" s="2"/>
      <c r="I77" s="54"/>
      <c r="J77" s="2"/>
      <c r="K77" s="2"/>
      <c r="L77" s="2"/>
      <c r="M77" s="2"/>
      <c r="N77" s="2"/>
      <c r="O77" s="2"/>
    </row>
    <row r="78" spans="1:15" ht="11.25" customHeight="1">
      <c r="A78" s="25" t="s">
        <v>177</v>
      </c>
      <c r="B78" s="53" t="s">
        <v>178</v>
      </c>
      <c r="C78" s="105"/>
      <c r="D78" s="106"/>
      <c r="E78" s="51">
        <v>115927.75</v>
      </c>
      <c r="F78" s="52">
        <v>66786</v>
      </c>
      <c r="H78" s="2"/>
      <c r="I78" s="2"/>
      <c r="J78" s="2"/>
      <c r="K78" s="2"/>
      <c r="L78" s="2"/>
      <c r="M78" s="2"/>
      <c r="N78" s="2"/>
      <c r="O78" s="2"/>
    </row>
    <row r="79" spans="1:15" ht="11.25" customHeight="1">
      <c r="A79" s="25" t="s">
        <v>179</v>
      </c>
      <c r="B79" s="53" t="s">
        <v>48</v>
      </c>
      <c r="C79" s="105"/>
      <c r="D79" s="106"/>
      <c r="E79" s="55">
        <v>17636343.92</v>
      </c>
      <c r="F79" s="56">
        <v>17947628.58</v>
      </c>
      <c r="H79" s="2"/>
      <c r="I79" s="2"/>
      <c r="J79" s="2"/>
      <c r="K79" s="2"/>
      <c r="L79" s="2"/>
      <c r="M79" s="2"/>
      <c r="N79" s="2"/>
      <c r="O79" s="2"/>
    </row>
    <row r="80" spans="1:6" ht="24" customHeight="1">
      <c r="A80" s="25" t="s">
        <v>180</v>
      </c>
      <c r="B80" s="53" t="s">
        <v>181</v>
      </c>
      <c r="C80" s="105"/>
      <c r="D80" s="106"/>
      <c r="E80" s="55">
        <v>5872895.7</v>
      </c>
      <c r="F80" s="56">
        <v>6424360</v>
      </c>
    </row>
    <row r="81" spans="1:7" ht="11.25" customHeight="1">
      <c r="A81" s="25" t="s">
        <v>49</v>
      </c>
      <c r="B81" s="57" t="s">
        <v>182</v>
      </c>
      <c r="C81" s="105"/>
      <c r="D81" s="106"/>
      <c r="E81" s="51">
        <f>300000+16310</f>
        <v>316310</v>
      </c>
      <c r="F81" s="58">
        <v>392760</v>
      </c>
      <c r="G81" s="59"/>
    </row>
    <row r="82" spans="1:7" ht="11.25" customHeight="1">
      <c r="A82" s="25" t="s">
        <v>50</v>
      </c>
      <c r="B82" s="60" t="s">
        <v>183</v>
      </c>
      <c r="C82" s="105"/>
      <c r="D82" s="106"/>
      <c r="E82" s="51">
        <v>5556585.7</v>
      </c>
      <c r="F82" s="58">
        <v>6031600</v>
      </c>
      <c r="G82" s="59"/>
    </row>
    <row r="83" spans="1:6" ht="33" customHeight="1">
      <c r="A83" s="61" t="s">
        <v>184</v>
      </c>
      <c r="B83" s="62" t="s">
        <v>41</v>
      </c>
      <c r="C83" s="105"/>
      <c r="D83" s="106"/>
      <c r="E83" s="26">
        <v>-129669</v>
      </c>
      <c r="F83" s="26">
        <v>25520</v>
      </c>
    </row>
    <row r="84" spans="1:6" ht="22.5">
      <c r="A84" s="35"/>
      <c r="B84" s="63" t="s">
        <v>185</v>
      </c>
      <c r="C84" s="101"/>
      <c r="D84" s="102"/>
      <c r="E84" s="64">
        <f>SUM(E85:E88)</f>
        <v>28715082.900000002</v>
      </c>
      <c r="F84" s="64">
        <f>F85+F86+F87+F88</f>
        <v>30346209.179999996</v>
      </c>
    </row>
    <row r="85" spans="1:6" ht="11.25" customHeight="1">
      <c r="A85" s="25"/>
      <c r="B85" s="32" t="s">
        <v>186</v>
      </c>
      <c r="C85" s="103"/>
      <c r="D85" s="104"/>
      <c r="E85" s="55">
        <v>17636343.92</v>
      </c>
      <c r="F85" s="55">
        <v>17947628.58</v>
      </c>
    </row>
    <row r="86" spans="1:6" ht="11.25" customHeight="1">
      <c r="A86" s="25"/>
      <c r="B86" s="32" t="s">
        <v>187</v>
      </c>
      <c r="C86" s="86"/>
      <c r="D86" s="87"/>
      <c r="E86" s="55">
        <v>5872895.7</v>
      </c>
      <c r="F86" s="55">
        <v>6424360</v>
      </c>
    </row>
    <row r="87" spans="1:12" ht="11.25" customHeight="1">
      <c r="A87" s="25"/>
      <c r="B87" s="65" t="s">
        <v>188</v>
      </c>
      <c r="C87" s="86"/>
      <c r="D87" s="87"/>
      <c r="E87" s="66">
        <v>3818978.78</v>
      </c>
      <c r="F87" s="66">
        <v>4609778.51</v>
      </c>
      <c r="G87" s="67"/>
      <c r="H87" s="68"/>
      <c r="I87" s="67"/>
      <c r="J87" s="67"/>
      <c r="K87" s="67"/>
      <c r="L87" s="67"/>
    </row>
    <row r="88" spans="1:12" ht="11.25" customHeight="1">
      <c r="A88" s="25"/>
      <c r="B88" s="65" t="s">
        <v>189</v>
      </c>
      <c r="C88" s="86"/>
      <c r="D88" s="87"/>
      <c r="E88" s="66">
        <v>1386864.5</v>
      </c>
      <c r="F88" s="66">
        <v>1364442.09</v>
      </c>
      <c r="G88" s="68"/>
      <c r="H88" s="67"/>
      <c r="I88" s="67"/>
      <c r="J88" s="67"/>
      <c r="K88" s="67"/>
      <c r="L88" s="67"/>
    </row>
    <row r="89" spans="1:6" ht="22.5" customHeight="1">
      <c r="A89" s="35"/>
      <c r="B89" s="36" t="s">
        <v>190</v>
      </c>
      <c r="C89" s="101"/>
      <c r="D89" s="102"/>
      <c r="E89" s="64">
        <f>SUM(E90:E93)</f>
        <v>28691167.21</v>
      </c>
      <c r="F89" s="64">
        <f>F90+F91+F92+F93</f>
        <v>30369617.79</v>
      </c>
    </row>
    <row r="90" spans="1:6" ht="11.25" customHeight="1">
      <c r="A90" s="25"/>
      <c r="B90" s="32" t="s">
        <v>186</v>
      </c>
      <c r="C90" s="103"/>
      <c r="D90" s="104"/>
      <c r="E90" s="55">
        <v>17636343.92</v>
      </c>
      <c r="F90" s="55">
        <f>F85</f>
        <v>17947628.58</v>
      </c>
    </row>
    <row r="91" spans="1:6" ht="11.25" customHeight="1">
      <c r="A91" s="25"/>
      <c r="B91" s="32" t="s">
        <v>187</v>
      </c>
      <c r="C91" s="86"/>
      <c r="D91" s="87"/>
      <c r="E91" s="55">
        <v>5872895.7</v>
      </c>
      <c r="F91" s="55">
        <f>F86</f>
        <v>6424360</v>
      </c>
    </row>
    <row r="92" spans="1:6" ht="11.25" customHeight="1">
      <c r="A92" s="25"/>
      <c r="B92" s="65" t="s">
        <v>188</v>
      </c>
      <c r="C92" s="86"/>
      <c r="D92" s="87"/>
      <c r="E92" s="55">
        <v>3795063.09</v>
      </c>
      <c r="F92" s="55">
        <v>4633187.12</v>
      </c>
    </row>
    <row r="93" spans="1:6" ht="11.25" customHeight="1">
      <c r="A93" s="25"/>
      <c r="B93" s="65" t="s">
        <v>189</v>
      </c>
      <c r="C93" s="86"/>
      <c r="D93" s="87"/>
      <c r="E93" s="55">
        <v>1386864.5</v>
      </c>
      <c r="F93" s="55">
        <f>F88</f>
        <v>1364442.09</v>
      </c>
    </row>
    <row r="94" spans="1:6" ht="15">
      <c r="A94" s="88" t="s">
        <v>8</v>
      </c>
      <c r="B94" s="88"/>
      <c r="C94" s="88"/>
      <c r="D94" s="88"/>
      <c r="E94" s="88"/>
      <c r="F94" s="88"/>
    </row>
    <row r="95" spans="1:6" ht="58.5" customHeight="1">
      <c r="A95" s="29" t="s">
        <v>22</v>
      </c>
      <c r="B95" s="29" t="s">
        <v>6</v>
      </c>
      <c r="C95" s="29" t="s">
        <v>24</v>
      </c>
      <c r="D95" s="69" t="s">
        <v>191</v>
      </c>
      <c r="E95" s="70" t="s">
        <v>192</v>
      </c>
      <c r="F95" s="70" t="s">
        <v>193</v>
      </c>
    </row>
    <row r="96" spans="1:6" ht="22.5">
      <c r="A96" s="25" t="s">
        <v>19</v>
      </c>
      <c r="B96" s="32" t="s">
        <v>36</v>
      </c>
      <c r="C96" s="29" t="s">
        <v>25</v>
      </c>
      <c r="D96" s="71"/>
      <c r="E96" s="72"/>
      <c r="F96" s="72"/>
    </row>
    <row r="97" spans="1:9" ht="22.5">
      <c r="A97" s="25" t="s">
        <v>34</v>
      </c>
      <c r="B97" s="32" t="s">
        <v>31</v>
      </c>
      <c r="C97" s="29" t="s">
        <v>25</v>
      </c>
      <c r="D97" s="73"/>
      <c r="E97" s="72" t="s">
        <v>194</v>
      </c>
      <c r="F97" s="72" t="s">
        <v>195</v>
      </c>
      <c r="G97" s="74"/>
      <c r="H97" s="74"/>
      <c r="I97" s="74"/>
    </row>
    <row r="98" spans="1:9" ht="22.5">
      <c r="A98" s="25" t="s">
        <v>35</v>
      </c>
      <c r="B98" s="32" t="s">
        <v>32</v>
      </c>
      <c r="C98" s="29" t="s">
        <v>25</v>
      </c>
      <c r="D98" s="73"/>
      <c r="E98" s="72" t="s">
        <v>196</v>
      </c>
      <c r="F98" s="72" t="s">
        <v>197</v>
      </c>
      <c r="G98" s="74"/>
      <c r="H98" s="74"/>
      <c r="I98" s="74"/>
    </row>
    <row r="99" spans="1:6" ht="33.75">
      <c r="A99" s="25" t="s">
        <v>198</v>
      </c>
      <c r="B99" s="32" t="s">
        <v>199</v>
      </c>
      <c r="C99" s="29" t="s">
        <v>25</v>
      </c>
      <c r="D99" s="73"/>
      <c r="E99" s="72"/>
      <c r="F99" s="72"/>
    </row>
    <row r="100" spans="1:6" ht="22.5">
      <c r="A100" s="25" t="s">
        <v>200</v>
      </c>
      <c r="B100" s="32" t="s">
        <v>31</v>
      </c>
      <c r="C100" s="29" t="s">
        <v>25</v>
      </c>
      <c r="D100" s="73"/>
      <c r="E100" s="75" t="s">
        <v>201</v>
      </c>
      <c r="F100" s="75" t="s">
        <v>201</v>
      </c>
    </row>
    <row r="101" spans="1:6" ht="10.5" customHeight="1">
      <c r="A101" s="25" t="s">
        <v>202</v>
      </c>
      <c r="B101" s="32" t="s">
        <v>32</v>
      </c>
      <c r="C101" s="29" t="s">
        <v>25</v>
      </c>
      <c r="D101" s="73"/>
      <c r="E101" s="75" t="s">
        <v>119</v>
      </c>
      <c r="F101" s="75" t="s">
        <v>119</v>
      </c>
    </row>
    <row r="102" spans="1:6" ht="22.5">
      <c r="A102" s="25" t="s">
        <v>203</v>
      </c>
      <c r="B102" s="32" t="s">
        <v>39</v>
      </c>
      <c r="C102" s="29" t="s">
        <v>25</v>
      </c>
      <c r="D102" s="73"/>
      <c r="E102" s="75"/>
      <c r="F102" s="75"/>
    </row>
    <row r="103" spans="1:6" ht="22.5">
      <c r="A103" s="25" t="s">
        <v>37</v>
      </c>
      <c r="B103" s="32" t="s">
        <v>31</v>
      </c>
      <c r="C103" s="29" t="s">
        <v>25</v>
      </c>
      <c r="D103" s="73"/>
      <c r="E103" s="72" t="s">
        <v>204</v>
      </c>
      <c r="F103" s="72" t="s">
        <v>205</v>
      </c>
    </row>
    <row r="104" spans="1:6" ht="10.5" customHeight="1">
      <c r="A104" s="25" t="s">
        <v>38</v>
      </c>
      <c r="B104" s="32" t="s">
        <v>32</v>
      </c>
      <c r="C104" s="29" t="s">
        <v>25</v>
      </c>
      <c r="D104" s="73"/>
      <c r="E104" s="72" t="s">
        <v>206</v>
      </c>
      <c r="F104" s="72" t="s">
        <v>207</v>
      </c>
    </row>
    <row r="105" spans="1:6" ht="22.5" customHeight="1">
      <c r="A105" s="25" t="s">
        <v>20</v>
      </c>
      <c r="B105" s="32" t="s">
        <v>9</v>
      </c>
      <c r="C105" s="29" t="s">
        <v>26</v>
      </c>
      <c r="D105" s="76"/>
      <c r="E105" s="24" t="s">
        <v>208</v>
      </c>
      <c r="F105" s="24" t="s">
        <v>209</v>
      </c>
    </row>
    <row r="106" spans="1:6" ht="22.5">
      <c r="A106" s="25" t="s">
        <v>72</v>
      </c>
      <c r="B106" s="32" t="s">
        <v>73</v>
      </c>
      <c r="C106" s="29" t="s">
        <v>26</v>
      </c>
      <c r="D106" s="76"/>
      <c r="E106" s="24" t="s">
        <v>210</v>
      </c>
      <c r="F106" s="24" t="s">
        <v>210</v>
      </c>
    </row>
    <row r="107" spans="1:6" ht="22.5">
      <c r="A107" s="25" t="s">
        <v>21</v>
      </c>
      <c r="B107" s="32" t="s">
        <v>10</v>
      </c>
      <c r="C107" s="29" t="s">
        <v>27</v>
      </c>
      <c r="D107" s="77"/>
      <c r="E107" s="25" t="s">
        <v>211</v>
      </c>
      <c r="F107" s="25" t="s">
        <v>212</v>
      </c>
    </row>
    <row r="108" spans="1:6" ht="33.75">
      <c r="A108" s="25" t="s">
        <v>74</v>
      </c>
      <c r="B108" s="32" t="s">
        <v>75</v>
      </c>
      <c r="C108" s="29" t="s">
        <v>25</v>
      </c>
      <c r="D108" s="73"/>
      <c r="E108" s="24">
        <v>586192.33</v>
      </c>
      <c r="F108" s="75">
        <v>760243.3</v>
      </c>
    </row>
    <row r="109" spans="1:6" ht="24.75" customHeight="1">
      <c r="A109" s="89"/>
      <c r="B109" s="92" t="s">
        <v>213</v>
      </c>
      <c r="C109" s="95" t="s">
        <v>214</v>
      </c>
      <c r="D109" s="96"/>
      <c r="E109" s="96"/>
      <c r="F109" s="97"/>
    </row>
    <row r="110" spans="1:6" ht="18.75" customHeight="1">
      <c r="A110" s="90"/>
      <c r="B110" s="93"/>
      <c r="C110" s="98" t="s">
        <v>215</v>
      </c>
      <c r="D110" s="99"/>
      <c r="E110" s="99"/>
      <c r="F110" s="100"/>
    </row>
    <row r="111" spans="1:6" ht="23.25" customHeight="1">
      <c r="A111" s="90"/>
      <c r="B111" s="93"/>
      <c r="C111" s="98" t="s">
        <v>216</v>
      </c>
      <c r="D111" s="99"/>
      <c r="E111" s="99"/>
      <c r="F111" s="100"/>
    </row>
    <row r="112" spans="1:6" ht="16.5" customHeight="1">
      <c r="A112" s="90"/>
      <c r="B112" s="93"/>
      <c r="C112" s="98" t="s">
        <v>217</v>
      </c>
      <c r="D112" s="99"/>
      <c r="E112" s="99"/>
      <c r="F112" s="100"/>
    </row>
    <row r="113" spans="1:6" ht="21.75" customHeight="1">
      <c r="A113" s="90"/>
      <c r="B113" s="93"/>
      <c r="C113" s="98" t="s">
        <v>218</v>
      </c>
      <c r="D113" s="99"/>
      <c r="E113" s="99"/>
      <c r="F113" s="100"/>
    </row>
    <row r="114" spans="1:6" ht="15" customHeight="1">
      <c r="A114" s="91"/>
      <c r="B114" s="94"/>
      <c r="C114" s="83" t="s">
        <v>219</v>
      </c>
      <c r="D114" s="84"/>
      <c r="E114" s="84"/>
      <c r="F114" s="85"/>
    </row>
    <row r="115" spans="1:6" ht="15">
      <c r="A115" s="78" t="s">
        <v>220</v>
      </c>
      <c r="B115" s="78"/>
      <c r="C115" s="78"/>
      <c r="D115" s="79"/>
      <c r="E115" s="79"/>
      <c r="F115" s="79"/>
    </row>
    <row r="116" spans="1:6" ht="15">
      <c r="A116" s="79"/>
      <c r="B116" s="79"/>
      <c r="C116" s="78" t="s">
        <v>222</v>
      </c>
      <c r="D116" s="78"/>
      <c r="E116" s="79"/>
      <c r="F116" s="79"/>
    </row>
    <row r="117" spans="1:6" ht="15">
      <c r="A117" s="78" t="s">
        <v>221</v>
      </c>
      <c r="B117" s="78"/>
      <c r="C117" s="78" t="s">
        <v>23</v>
      </c>
      <c r="D117" s="78"/>
      <c r="E117" s="79"/>
      <c r="F117" s="79"/>
    </row>
    <row r="118" spans="1:6" ht="15">
      <c r="A118" s="79"/>
      <c r="B118" s="79"/>
      <c r="C118" s="79"/>
      <c r="D118" s="79"/>
      <c r="E118" s="79"/>
      <c r="F118" s="79"/>
    </row>
    <row r="119" spans="3:6" ht="15">
      <c r="C119" s="78"/>
      <c r="D119" s="79"/>
      <c r="E119" s="79"/>
      <c r="F119" s="79"/>
    </row>
    <row r="120" spans="3:6" ht="15">
      <c r="C120" s="78"/>
      <c r="D120" s="79"/>
      <c r="E120" s="79"/>
      <c r="F120" s="79"/>
    </row>
    <row r="121" spans="1:3" ht="15">
      <c r="A121" s="80"/>
      <c r="B121" s="80"/>
      <c r="C121" s="80"/>
    </row>
  </sheetData>
  <sheetProtection/>
  <mergeCells count="108">
    <mergeCell ref="A1:B1"/>
    <mergeCell ref="D1:F1"/>
    <mergeCell ref="A2:B2"/>
    <mergeCell ref="D2:F2"/>
    <mergeCell ref="D3:F3"/>
    <mergeCell ref="A4:B4"/>
    <mergeCell ref="D4:F4"/>
    <mergeCell ref="D5:F5"/>
    <mergeCell ref="A10:F10"/>
    <mergeCell ref="A13:E13"/>
    <mergeCell ref="F13:F14"/>
    <mergeCell ref="A14:E14"/>
    <mergeCell ref="A15:E15"/>
    <mergeCell ref="A16:E16"/>
    <mergeCell ref="A22:E22"/>
    <mergeCell ref="A23:E23"/>
    <mergeCell ref="A24:E24"/>
    <mergeCell ref="A25:E25"/>
    <mergeCell ref="A26:B26"/>
    <mergeCell ref="A27:F27"/>
    <mergeCell ref="C28:F28"/>
    <mergeCell ref="A29:A32"/>
    <mergeCell ref="B29:B32"/>
    <mergeCell ref="C29:F29"/>
    <mergeCell ref="C30:F30"/>
    <mergeCell ref="C31:F31"/>
    <mergeCell ref="C32:F32"/>
    <mergeCell ref="A33:A34"/>
    <mergeCell ref="B33:B34"/>
    <mergeCell ref="C33:F33"/>
    <mergeCell ref="C34:F34"/>
    <mergeCell ref="C35:F35"/>
    <mergeCell ref="C36:F36"/>
    <mergeCell ref="C37:D37"/>
    <mergeCell ref="C38:D38"/>
    <mergeCell ref="C39:D39"/>
    <mergeCell ref="A40:F40"/>
    <mergeCell ref="C41:F41"/>
    <mergeCell ref="C42:D42"/>
    <mergeCell ref="C43:D43"/>
    <mergeCell ref="C44:D44"/>
    <mergeCell ref="C45:D45"/>
    <mergeCell ref="C46:D46"/>
    <mergeCell ref="C47:D47"/>
    <mergeCell ref="C48:D48"/>
    <mergeCell ref="C49:D49"/>
    <mergeCell ref="C50:F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E60:E61"/>
    <mergeCell ref="C61:D61"/>
    <mergeCell ref="C62:D62"/>
    <mergeCell ref="C63:D63"/>
    <mergeCell ref="C64:D64"/>
    <mergeCell ref="C65:D65"/>
    <mergeCell ref="C66:D66"/>
    <mergeCell ref="I66:I71"/>
    <mergeCell ref="J66:J71"/>
    <mergeCell ref="L66:N66"/>
    <mergeCell ref="C67:D67"/>
    <mergeCell ref="L67:N67"/>
    <mergeCell ref="C68:D68"/>
    <mergeCell ref="L68:N68"/>
    <mergeCell ref="C69:D69"/>
    <mergeCell ref="L69:N69"/>
    <mergeCell ref="C70:D70"/>
    <mergeCell ref="L70:N70"/>
    <mergeCell ref="C71:D71"/>
    <mergeCell ref="L71:N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113:F113"/>
    <mergeCell ref="C86:D86"/>
    <mergeCell ref="C87:D87"/>
    <mergeCell ref="C88:D88"/>
    <mergeCell ref="C89:D89"/>
    <mergeCell ref="C90:D90"/>
    <mergeCell ref="C91:D91"/>
    <mergeCell ref="C114:F114"/>
    <mergeCell ref="C92:D92"/>
    <mergeCell ref="C93:D93"/>
    <mergeCell ref="A94:F94"/>
    <mergeCell ref="A109:A114"/>
    <mergeCell ref="B109:B114"/>
    <mergeCell ref="C109:F109"/>
    <mergeCell ref="C110:F110"/>
    <mergeCell ref="C111:F111"/>
    <mergeCell ref="C112:F112"/>
  </mergeCells>
  <printOptions/>
  <pageMargins left="0.7086614173228347" right="0" top="0" bottom="0" header="0.31496062992125984" footer="0.31496062992125984"/>
  <pageSetup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Управление культуры АМО ГО "Сыктывкар"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sinickaya-nv</dc:creator>
  <cp:keywords/>
  <dc:description/>
  <cp:lastModifiedBy>Настя</cp:lastModifiedBy>
  <cp:lastPrinted>2013-05-23T07:15:42Z</cp:lastPrinted>
  <dcterms:created xsi:type="dcterms:W3CDTF">2011-12-05T07:52:46Z</dcterms:created>
  <dcterms:modified xsi:type="dcterms:W3CDTF">2013-05-23T10:02:15Z</dcterms:modified>
  <cp:category/>
  <cp:version/>
  <cp:contentType/>
  <cp:contentStatus/>
</cp:coreProperties>
</file>